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 2035" sheetId="1" r:id="rId1"/>
  </sheets>
  <definedNames>
    <definedName name="Excel_BuiltIn_Print_Area" localSheetId="0">'до 2035'!$A$1:$BP$30</definedName>
    <definedName name="Excel_BuiltIn_Print_Titles" localSheetId="0">('до 2035'!$B:$B,'до 2035'!$10:$12)</definedName>
    <definedName name="_xlnm.Print_Titles" localSheetId="0">('до 2035'!$B:$B,'до 2035'!$10:$12)</definedName>
    <definedName name="_xlnm.Print_Area" localSheetId="0">'до 2035'!$A$1:$BP$30</definedName>
  </definedNames>
  <calcPr fullCalcOnLoad="1"/>
</workbook>
</file>

<file path=xl/sharedStrings.xml><?xml version="1.0" encoding="utf-8"?>
<sst xmlns="http://schemas.openxmlformats.org/spreadsheetml/2006/main" count="163" uniqueCount="49">
  <si>
    <t>Основные показатели прогноза социально-экономического развития на период до 2035 года</t>
  </si>
  <si>
    <t>Чебаркульского городского округа</t>
  </si>
  <si>
    <t>городского округа (муниципального района)</t>
  </si>
  <si>
    <t>Показатели</t>
  </si>
  <si>
    <t>2018 г.
(отчет)</t>
  </si>
  <si>
    <t>2019 г. (отчет)</t>
  </si>
  <si>
    <t>2020 г. (оценка)</t>
  </si>
  <si>
    <t>2009-2011</t>
  </si>
  <si>
    <t>2008-2011</t>
  </si>
  <si>
    <t>2013-2016</t>
  </si>
  <si>
    <t>2014-2016</t>
  </si>
  <si>
    <t>2021 г. (прогноз)</t>
  </si>
  <si>
    <t>2022 г. (прогноз)</t>
  </si>
  <si>
    <t>2023 г. (прогноз)</t>
  </si>
  <si>
    <t>2024 г. (прогноз)</t>
  </si>
  <si>
    <t>2025 г. (прогноз)</t>
  </si>
  <si>
    <t>2026 г. (прогноз)</t>
  </si>
  <si>
    <t>2027 г. (прогноз)</t>
  </si>
  <si>
    <t>2028 г. (прогноз)</t>
  </si>
  <si>
    <t>2029 г. (прогноз)</t>
  </si>
  <si>
    <t>2030 г. (прогноз)</t>
  </si>
  <si>
    <t>2031 г. (прогноз)</t>
  </si>
  <si>
    <t>2032 г. (прогноз)</t>
  </si>
  <si>
    <t>2033 г. (прогноз)</t>
  </si>
  <si>
    <t>2034 г. (прогноз)</t>
  </si>
  <si>
    <t>2035 г. (прогноз)</t>
  </si>
  <si>
    <t>2030/ 2018</t>
  </si>
  <si>
    <t>2035/ 2018</t>
  </si>
  <si>
    <t>консерва-тивный</t>
  </si>
  <si>
    <t>базовый</t>
  </si>
  <si>
    <t>целевой</t>
  </si>
  <si>
    <t>1 вариант</t>
  </si>
  <si>
    <t>2 вариант</t>
  </si>
  <si>
    <t>3 вариант</t>
  </si>
  <si>
    <t>Среднегодовая численность постоянного населения, тыс. человек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</si>
  <si>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</si>
  <si>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в % к предыдущему году</t>
  </si>
  <si>
    <t>Индекс производства  (в % к предыдущему году в сопоставимых ценах)</t>
  </si>
  <si>
    <t>Объем производства подакцизной продукции, тыс. рублей</t>
  </si>
  <si>
    <t>Оплата труда наемных работников, млн. рублей</t>
  </si>
  <si>
    <t xml:space="preserve">    в т.ч. фонд заработной платы, млн. рублей</t>
  </si>
  <si>
    <t>Среднесписочная численность работников (без внешних совместителей), тыс. человек</t>
  </si>
  <si>
    <t>Объем продукции сельского хозяйства, млн. рублей</t>
  </si>
  <si>
    <t>в % к предыдущему году в сопоставимых ценах</t>
  </si>
  <si>
    <t>Объем инвестиций в основной капитал за счет всех источников финансирования по крупным и средним организациям, млн. рублей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</si>
  <si>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</si>
  <si>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</si>
  <si>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Оборот розничной торговли по крупным и средним организациям, млн. рублей</t>
  </si>
  <si>
    <t>Приложение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</si>
</sst>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 applyProtection="1">
      <alignment horizontal="center" vertical="top"/>
      <protection locked="0"/>
    </xf>
    <xf numFmtId="2" fontId="3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 vertical="top"/>
    </xf>
    <xf numFmtId="164" fontId="41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"/>
  <sheetViews>
    <sheetView tabSelected="1" view="pageBreakPreview" zoomScale="60" zoomScaleNormal="70" zoomScalePageLayoutView="0" workbookViewId="0" topLeftCell="A1">
      <pane xSplit="2" ySplit="12" topLeftCell="C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AF30"/>
    </sheetView>
  </sheetViews>
  <sheetFormatPr defaultColWidth="8.875" defaultRowHeight="12.75"/>
  <cols>
    <col min="1" max="1" width="8.875" style="1" customWidth="1"/>
    <col min="2" max="2" width="52.125" style="1" customWidth="1"/>
    <col min="3" max="3" width="12.75390625" style="2" customWidth="1"/>
    <col min="4" max="5" width="12.625" style="2" customWidth="1"/>
    <col min="6" max="6" width="9.25390625" style="1" hidden="1" customWidth="1"/>
    <col min="7" max="7" width="9.75390625" style="1" hidden="1" customWidth="1"/>
    <col min="8" max="8" width="9.625" style="1" hidden="1" customWidth="1"/>
    <col min="9" max="9" width="9.00390625" style="1" hidden="1" customWidth="1"/>
    <col min="10" max="10" width="8.375" style="1" hidden="1" customWidth="1"/>
    <col min="11" max="11" width="8.00390625" style="1" hidden="1" customWidth="1"/>
    <col min="12" max="12" width="10.75390625" style="1" hidden="1" customWidth="1"/>
    <col min="13" max="13" width="11.375" style="1" hidden="1" customWidth="1"/>
    <col min="14" max="14" width="11.75390625" style="1" hidden="1" customWidth="1"/>
    <col min="15" max="15" width="11.125" style="1" hidden="1" customWidth="1"/>
    <col min="16" max="16" width="11.25390625" style="1" hidden="1" customWidth="1"/>
    <col min="17" max="17" width="11.875" style="1" hidden="1" customWidth="1"/>
    <col min="18" max="18" width="12.00390625" style="1" customWidth="1"/>
    <col min="19" max="19" width="11.25390625" style="1" customWidth="1"/>
    <col min="20" max="20" width="11.375" style="1" customWidth="1"/>
    <col min="21" max="21" width="12.875" style="1" customWidth="1"/>
    <col min="22" max="22" width="11.25390625" style="1" customWidth="1"/>
    <col min="23" max="23" width="11.125" style="1" customWidth="1"/>
    <col min="24" max="25" width="11.875" style="1" customWidth="1"/>
    <col min="26" max="26" width="11.375" style="1" customWidth="1"/>
    <col min="27" max="28" width="13.125" style="1" customWidth="1"/>
    <col min="29" max="29" width="12.625" style="1" customWidth="1"/>
    <col min="30" max="30" width="15.75390625" style="1" customWidth="1"/>
    <col min="31" max="31" width="13.125" style="1" customWidth="1"/>
    <col min="32" max="32" width="13.25390625" style="1" customWidth="1"/>
    <col min="33" max="33" width="13.125" style="1" customWidth="1"/>
    <col min="34" max="34" width="13.00390625" style="1" customWidth="1"/>
    <col min="35" max="36" width="13.125" style="1" customWidth="1"/>
    <col min="37" max="37" width="18.25390625" style="1" customWidth="1"/>
    <col min="38" max="38" width="11.625" style="1" customWidth="1"/>
    <col min="39" max="42" width="13.25390625" style="1" customWidth="1"/>
    <col min="43" max="43" width="13.125" style="1" customWidth="1"/>
    <col min="44" max="45" width="13.25390625" style="1" customWidth="1"/>
    <col min="46" max="46" width="13.125" style="1" customWidth="1"/>
    <col min="47" max="48" width="13.25390625" style="1" customWidth="1"/>
    <col min="49" max="49" width="13.125" style="1" customWidth="1"/>
    <col min="50" max="50" width="13.25390625" style="1" customWidth="1"/>
    <col min="51" max="52" width="12.75390625" style="1" customWidth="1"/>
    <col min="53" max="53" width="11.00390625" style="1" customWidth="1"/>
    <col min="54" max="55" width="12.75390625" style="1" customWidth="1"/>
    <col min="56" max="56" width="11.00390625" style="1" customWidth="1"/>
    <col min="57" max="57" width="11.875" style="1" customWidth="1"/>
    <col min="58" max="58" width="12.25390625" style="1" customWidth="1"/>
    <col min="59" max="59" width="13.375" style="1" customWidth="1"/>
    <col min="60" max="60" width="12.75390625" style="1" customWidth="1"/>
    <col min="61" max="61" width="11.625" style="1" customWidth="1"/>
    <col min="62" max="62" width="12.875" style="1" customWidth="1"/>
    <col min="63" max="64" width="11.25390625" style="1" hidden="1" customWidth="1"/>
    <col min="65" max="65" width="10.00390625" style="1" hidden="1" customWidth="1"/>
    <col min="66" max="66" width="11.875" style="1" hidden="1" customWidth="1"/>
    <col min="67" max="67" width="10.25390625" style="1" hidden="1" customWidth="1"/>
    <col min="68" max="68" width="13.375" style="1" hidden="1" customWidth="1"/>
    <col min="69" max="253" width="8.875" style="1" customWidth="1"/>
  </cols>
  <sheetData>
    <row r="1" spans="29:35" ht="15.75">
      <c r="AC1" s="34" t="s">
        <v>48</v>
      </c>
      <c r="AD1" s="34"/>
      <c r="AE1" s="34"/>
      <c r="AF1" s="34"/>
      <c r="AG1" s="27"/>
      <c r="AH1" s="27"/>
      <c r="AI1" s="27"/>
    </row>
    <row r="2" spans="29:35" ht="33.75" customHeight="1">
      <c r="AC2" s="36"/>
      <c r="AD2" s="36"/>
      <c r="AE2" s="36"/>
      <c r="AF2" s="36"/>
      <c r="AG2" s="27"/>
      <c r="AH2" s="27"/>
      <c r="AI2" s="27"/>
    </row>
    <row r="3" spans="29:35" ht="15.75">
      <c r="AC3" s="34"/>
      <c r="AD3" s="34"/>
      <c r="AE3" s="34"/>
      <c r="AF3" s="34"/>
      <c r="AG3" s="27"/>
      <c r="AH3" s="27"/>
      <c r="AI3" s="27"/>
    </row>
    <row r="4" spans="30:36" ht="15.75">
      <c r="AD4" s="27"/>
      <c r="AE4" s="27"/>
      <c r="AF4" s="27"/>
      <c r="AG4" s="27"/>
      <c r="AH4" s="27"/>
      <c r="AI4" s="27"/>
      <c r="AJ4" s="27"/>
    </row>
    <row r="5" spans="30:36" ht="15.75">
      <c r="AD5" s="27"/>
      <c r="AE5" s="27"/>
      <c r="AF5" s="27"/>
      <c r="AG5" s="27"/>
      <c r="AH5" s="27"/>
      <c r="AI5" s="27"/>
      <c r="AJ5" s="27"/>
    </row>
    <row r="6" spans="2:45" ht="18.75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2:45" ht="18.75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2:45" ht="18.75">
      <c r="B8" s="35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2:5" ht="8.25" customHeight="1">
      <c r="B9" s="3"/>
      <c r="C9" s="4"/>
      <c r="D9" s="4"/>
      <c r="E9" s="4"/>
    </row>
    <row r="10" spans="2:68" s="5" customFormat="1" ht="16.5" customHeight="1">
      <c r="B10" s="37" t="s">
        <v>3</v>
      </c>
      <c r="C10" s="38" t="s">
        <v>4</v>
      </c>
      <c r="D10" s="39" t="s">
        <v>5</v>
      </c>
      <c r="E10" s="39" t="s">
        <v>6</v>
      </c>
      <c r="F10" s="40" t="s">
        <v>7</v>
      </c>
      <c r="G10" s="40"/>
      <c r="H10" s="40" t="s">
        <v>7</v>
      </c>
      <c r="I10" s="40"/>
      <c r="J10" s="40" t="s">
        <v>7</v>
      </c>
      <c r="K10" s="40"/>
      <c r="L10" s="40" t="s">
        <v>8</v>
      </c>
      <c r="M10" s="40"/>
      <c r="N10" s="41" t="s">
        <v>9</v>
      </c>
      <c r="O10" s="41"/>
      <c r="P10" s="41" t="s">
        <v>10</v>
      </c>
      <c r="Q10" s="41"/>
      <c r="R10" s="41" t="s">
        <v>11</v>
      </c>
      <c r="S10" s="41"/>
      <c r="T10" s="41"/>
      <c r="U10" s="41" t="s">
        <v>12</v>
      </c>
      <c r="V10" s="41"/>
      <c r="W10" s="41"/>
      <c r="X10" s="41" t="s">
        <v>13</v>
      </c>
      <c r="Y10" s="41"/>
      <c r="Z10" s="41"/>
      <c r="AA10" s="41" t="s">
        <v>14</v>
      </c>
      <c r="AB10" s="41"/>
      <c r="AC10" s="41"/>
      <c r="AD10" s="41" t="s">
        <v>15</v>
      </c>
      <c r="AE10" s="41"/>
      <c r="AF10" s="41"/>
      <c r="AG10" s="42" t="s">
        <v>16</v>
      </c>
      <c r="AH10" s="42"/>
      <c r="AI10" s="42"/>
      <c r="AJ10" s="42" t="s">
        <v>17</v>
      </c>
      <c r="AK10" s="42"/>
      <c r="AL10" s="42"/>
      <c r="AM10" s="42" t="s">
        <v>18</v>
      </c>
      <c r="AN10" s="42"/>
      <c r="AO10" s="42"/>
      <c r="AP10" s="42" t="s">
        <v>19</v>
      </c>
      <c r="AQ10" s="42"/>
      <c r="AR10" s="42"/>
      <c r="AS10" s="42" t="s">
        <v>20</v>
      </c>
      <c r="AT10" s="42"/>
      <c r="AU10" s="42"/>
      <c r="AV10" s="42" t="s">
        <v>21</v>
      </c>
      <c r="AW10" s="42"/>
      <c r="AX10" s="42"/>
      <c r="AY10" s="42" t="s">
        <v>22</v>
      </c>
      <c r="AZ10" s="42"/>
      <c r="BA10" s="42"/>
      <c r="BB10" s="42" t="s">
        <v>23</v>
      </c>
      <c r="BC10" s="42"/>
      <c r="BD10" s="42"/>
      <c r="BE10" s="42" t="s">
        <v>24</v>
      </c>
      <c r="BF10" s="42"/>
      <c r="BG10" s="42"/>
      <c r="BH10" s="42" t="s">
        <v>25</v>
      </c>
      <c r="BI10" s="42"/>
      <c r="BJ10" s="42"/>
      <c r="BK10" s="42" t="s">
        <v>26</v>
      </c>
      <c r="BL10" s="42"/>
      <c r="BM10" s="42"/>
      <c r="BN10" s="43" t="s">
        <v>27</v>
      </c>
      <c r="BO10" s="43"/>
      <c r="BP10" s="43"/>
    </row>
    <row r="11" spans="2:68" s="5" customFormat="1" ht="30.75" customHeight="1">
      <c r="B11" s="37"/>
      <c r="C11" s="38"/>
      <c r="D11" s="39"/>
      <c r="E11" s="39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  <c r="Q11" s="8"/>
      <c r="R11" s="9" t="s">
        <v>28</v>
      </c>
      <c r="S11" s="9" t="s">
        <v>29</v>
      </c>
      <c r="T11" s="9" t="s">
        <v>30</v>
      </c>
      <c r="U11" s="9" t="s">
        <v>28</v>
      </c>
      <c r="V11" s="9" t="s">
        <v>29</v>
      </c>
      <c r="W11" s="9" t="s">
        <v>30</v>
      </c>
      <c r="X11" s="9" t="s">
        <v>28</v>
      </c>
      <c r="Y11" s="9" t="s">
        <v>29</v>
      </c>
      <c r="Z11" s="9" t="s">
        <v>30</v>
      </c>
      <c r="AA11" s="9" t="s">
        <v>28</v>
      </c>
      <c r="AB11" s="9" t="s">
        <v>29</v>
      </c>
      <c r="AC11" s="9" t="s">
        <v>30</v>
      </c>
      <c r="AD11" s="9" t="s">
        <v>28</v>
      </c>
      <c r="AE11" s="9" t="s">
        <v>29</v>
      </c>
      <c r="AF11" s="9" t="s">
        <v>30</v>
      </c>
      <c r="AG11" s="6" t="s">
        <v>28</v>
      </c>
      <c r="AH11" s="6" t="s">
        <v>29</v>
      </c>
      <c r="AI11" s="6" t="s">
        <v>30</v>
      </c>
      <c r="AJ11" s="6" t="s">
        <v>28</v>
      </c>
      <c r="AK11" s="6" t="s">
        <v>29</v>
      </c>
      <c r="AL11" s="6" t="s">
        <v>30</v>
      </c>
      <c r="AM11" s="6" t="s">
        <v>28</v>
      </c>
      <c r="AN11" s="6" t="s">
        <v>29</v>
      </c>
      <c r="AO11" s="6" t="s">
        <v>30</v>
      </c>
      <c r="AP11" s="6" t="s">
        <v>28</v>
      </c>
      <c r="AQ11" s="6" t="s">
        <v>29</v>
      </c>
      <c r="AR11" s="6" t="s">
        <v>30</v>
      </c>
      <c r="AS11" s="6" t="s">
        <v>28</v>
      </c>
      <c r="AT11" s="6" t="s">
        <v>29</v>
      </c>
      <c r="AU11" s="6" t="s">
        <v>30</v>
      </c>
      <c r="AV11" s="6" t="s">
        <v>28</v>
      </c>
      <c r="AW11" s="6" t="s">
        <v>29</v>
      </c>
      <c r="AX11" s="6" t="s">
        <v>30</v>
      </c>
      <c r="AY11" s="6" t="s">
        <v>28</v>
      </c>
      <c r="AZ11" s="6" t="s">
        <v>29</v>
      </c>
      <c r="BA11" s="6" t="s">
        <v>30</v>
      </c>
      <c r="BB11" s="6" t="s">
        <v>28</v>
      </c>
      <c r="BC11" s="6" t="s">
        <v>29</v>
      </c>
      <c r="BD11" s="6" t="s">
        <v>30</v>
      </c>
      <c r="BE11" s="6" t="s">
        <v>28</v>
      </c>
      <c r="BF11" s="6" t="s">
        <v>29</v>
      </c>
      <c r="BG11" s="6" t="s">
        <v>30</v>
      </c>
      <c r="BH11" s="6" t="s">
        <v>28</v>
      </c>
      <c r="BI11" s="6" t="s">
        <v>29</v>
      </c>
      <c r="BJ11" s="6" t="s">
        <v>30</v>
      </c>
      <c r="BK11" s="6" t="s">
        <v>28</v>
      </c>
      <c r="BL11" s="6" t="s">
        <v>29</v>
      </c>
      <c r="BM11" s="6" t="s">
        <v>30</v>
      </c>
      <c r="BN11" s="6" t="s">
        <v>28</v>
      </c>
      <c r="BO11" s="6" t="s">
        <v>29</v>
      </c>
      <c r="BP11" s="6" t="s">
        <v>30</v>
      </c>
    </row>
    <row r="12" spans="2:68" ht="18.75" customHeight="1">
      <c r="B12" s="37"/>
      <c r="C12" s="38"/>
      <c r="D12" s="39"/>
      <c r="E12" s="39"/>
      <c r="F12" s="10" t="s">
        <v>31</v>
      </c>
      <c r="G12" s="10" t="s">
        <v>32</v>
      </c>
      <c r="H12" s="10" t="s">
        <v>31</v>
      </c>
      <c r="I12" s="10" t="s">
        <v>32</v>
      </c>
      <c r="J12" s="10" t="s">
        <v>31</v>
      </c>
      <c r="K12" s="10" t="s">
        <v>32</v>
      </c>
      <c r="L12" s="10" t="s">
        <v>31</v>
      </c>
      <c r="M12" s="10" t="s">
        <v>32</v>
      </c>
      <c r="N12" s="10" t="s">
        <v>31</v>
      </c>
      <c r="O12" s="10" t="s">
        <v>32</v>
      </c>
      <c r="P12" s="10" t="s">
        <v>31</v>
      </c>
      <c r="Q12" s="10" t="s">
        <v>32</v>
      </c>
      <c r="R12" s="10" t="s">
        <v>31</v>
      </c>
      <c r="S12" s="10" t="s">
        <v>32</v>
      </c>
      <c r="T12" s="10" t="s">
        <v>33</v>
      </c>
      <c r="U12" s="10" t="s">
        <v>31</v>
      </c>
      <c r="V12" s="10" t="s">
        <v>32</v>
      </c>
      <c r="W12" s="10" t="s">
        <v>33</v>
      </c>
      <c r="X12" s="10" t="s">
        <v>31</v>
      </c>
      <c r="Y12" s="10" t="s">
        <v>32</v>
      </c>
      <c r="Z12" s="10" t="s">
        <v>33</v>
      </c>
      <c r="AA12" s="10" t="s">
        <v>31</v>
      </c>
      <c r="AB12" s="10" t="s">
        <v>32</v>
      </c>
      <c r="AC12" s="10" t="s">
        <v>33</v>
      </c>
      <c r="AD12" s="11" t="s">
        <v>31</v>
      </c>
      <c r="AE12" s="11" t="s">
        <v>32</v>
      </c>
      <c r="AF12" s="11" t="s">
        <v>33</v>
      </c>
      <c r="AG12" s="12" t="s">
        <v>31</v>
      </c>
      <c r="AH12" s="12" t="s">
        <v>32</v>
      </c>
      <c r="AI12" s="12" t="s">
        <v>33</v>
      </c>
      <c r="AJ12" s="12" t="s">
        <v>31</v>
      </c>
      <c r="AK12" s="12" t="s">
        <v>32</v>
      </c>
      <c r="AL12" s="12" t="s">
        <v>33</v>
      </c>
      <c r="AM12" s="12" t="s">
        <v>31</v>
      </c>
      <c r="AN12" s="12" t="s">
        <v>32</v>
      </c>
      <c r="AO12" s="12" t="s">
        <v>33</v>
      </c>
      <c r="AP12" s="12" t="s">
        <v>31</v>
      </c>
      <c r="AQ12" s="12" t="s">
        <v>32</v>
      </c>
      <c r="AR12" s="12" t="s">
        <v>33</v>
      </c>
      <c r="AS12" s="12" t="s">
        <v>31</v>
      </c>
      <c r="AT12" s="12" t="s">
        <v>32</v>
      </c>
      <c r="AU12" s="12" t="s">
        <v>33</v>
      </c>
      <c r="AV12" s="12" t="s">
        <v>31</v>
      </c>
      <c r="AW12" s="12" t="s">
        <v>32</v>
      </c>
      <c r="AX12" s="12" t="s">
        <v>33</v>
      </c>
      <c r="AY12" s="12" t="s">
        <v>31</v>
      </c>
      <c r="AZ12" s="12" t="s">
        <v>32</v>
      </c>
      <c r="BA12" s="12" t="s">
        <v>33</v>
      </c>
      <c r="BB12" s="12" t="s">
        <v>31</v>
      </c>
      <c r="BC12" s="12" t="s">
        <v>32</v>
      </c>
      <c r="BD12" s="12" t="s">
        <v>33</v>
      </c>
      <c r="BE12" s="12" t="s">
        <v>31</v>
      </c>
      <c r="BF12" s="12" t="s">
        <v>32</v>
      </c>
      <c r="BG12" s="12" t="s">
        <v>33</v>
      </c>
      <c r="BH12" s="12" t="s">
        <v>31</v>
      </c>
      <c r="BI12" s="12" t="s">
        <v>32</v>
      </c>
      <c r="BJ12" s="12" t="s">
        <v>33</v>
      </c>
      <c r="BK12" s="12" t="s">
        <v>31</v>
      </c>
      <c r="BL12" s="12" t="s">
        <v>32</v>
      </c>
      <c r="BM12" s="12" t="s">
        <v>33</v>
      </c>
      <c r="BN12" s="12" t="s">
        <v>31</v>
      </c>
      <c r="BO12" s="12" t="s">
        <v>32</v>
      </c>
      <c r="BP12" s="12" t="s">
        <v>33</v>
      </c>
    </row>
    <row r="13" spans="1:68" ht="45" customHeight="1">
      <c r="A13" s="13"/>
      <c r="B13" s="14" t="s">
        <v>34</v>
      </c>
      <c r="C13" s="15">
        <v>40.7</v>
      </c>
      <c r="D13" s="15">
        <v>41.1</v>
      </c>
      <c r="E13" s="15">
        <v>41.4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6">
        <v>41.6</v>
      </c>
      <c r="S13" s="16">
        <v>41.6</v>
      </c>
      <c r="T13" s="16">
        <v>41.7</v>
      </c>
      <c r="U13" s="16">
        <v>41.6</v>
      </c>
      <c r="V13" s="16">
        <v>41.9</v>
      </c>
      <c r="W13" s="16">
        <v>42</v>
      </c>
      <c r="X13" s="16">
        <v>41.7</v>
      </c>
      <c r="Y13" s="16">
        <v>42.1</v>
      </c>
      <c r="Z13" s="16">
        <v>42.4</v>
      </c>
      <c r="AA13" s="16">
        <v>41.7</v>
      </c>
      <c r="AB13" s="16">
        <v>42.3</v>
      </c>
      <c r="AC13" s="16">
        <v>42.7</v>
      </c>
      <c r="AD13" s="16">
        <v>42.6</v>
      </c>
      <c r="AE13" s="16">
        <v>42.7</v>
      </c>
      <c r="AF13" s="16">
        <v>43.3</v>
      </c>
      <c r="AG13" s="16">
        <v>42.6</v>
      </c>
      <c r="AH13" s="16">
        <v>42.7</v>
      </c>
      <c r="AI13" s="16">
        <v>43.3</v>
      </c>
      <c r="AJ13" s="16">
        <v>42.6</v>
      </c>
      <c r="AK13" s="16">
        <v>42.7</v>
      </c>
      <c r="AL13" s="16">
        <v>43.3</v>
      </c>
      <c r="AM13" s="16">
        <v>42.6</v>
      </c>
      <c r="AN13" s="16">
        <v>42.7</v>
      </c>
      <c r="AO13" s="16">
        <v>43.3</v>
      </c>
      <c r="AP13" s="16">
        <v>42.6</v>
      </c>
      <c r="AQ13" s="16">
        <v>42.7</v>
      </c>
      <c r="AR13" s="16">
        <v>43.3</v>
      </c>
      <c r="AS13" s="16">
        <v>42.6</v>
      </c>
      <c r="AT13" s="16">
        <v>42.7</v>
      </c>
      <c r="AU13" s="16">
        <v>43.3</v>
      </c>
      <c r="AV13" s="16">
        <v>42.6</v>
      </c>
      <c r="AW13" s="16">
        <v>42.7</v>
      </c>
      <c r="AX13" s="16">
        <v>43.3</v>
      </c>
      <c r="AY13" s="16">
        <v>42.6</v>
      </c>
      <c r="AZ13" s="16">
        <v>42.7</v>
      </c>
      <c r="BA13" s="16">
        <v>43.3</v>
      </c>
      <c r="BB13" s="16">
        <v>42.6</v>
      </c>
      <c r="BC13" s="16">
        <v>42.7</v>
      </c>
      <c r="BD13" s="16">
        <v>43.3</v>
      </c>
      <c r="BE13" s="16">
        <v>42.6</v>
      </c>
      <c r="BF13" s="16">
        <v>42.7</v>
      </c>
      <c r="BG13" s="16">
        <v>43.3</v>
      </c>
      <c r="BH13" s="16">
        <v>42.6</v>
      </c>
      <c r="BI13" s="16">
        <v>42.7</v>
      </c>
      <c r="BJ13" s="16">
        <v>43.3</v>
      </c>
      <c r="BK13" s="16">
        <v>42.6</v>
      </c>
      <c r="BL13" s="16">
        <v>42.7</v>
      </c>
      <c r="BM13" s="15">
        <v>43.3</v>
      </c>
      <c r="BN13" s="16">
        <v>42.6</v>
      </c>
      <c r="BO13" s="16">
        <v>42.7</v>
      </c>
      <c r="BP13" s="17">
        <v>43.3</v>
      </c>
    </row>
    <row r="14" spans="1:68" ht="115.5" customHeight="1">
      <c r="A14" s="13"/>
      <c r="B14" s="14" t="s">
        <v>35</v>
      </c>
      <c r="C14" s="15">
        <v>19872.8</v>
      </c>
      <c r="D14" s="15">
        <v>19821.8</v>
      </c>
      <c r="E14" s="15">
        <v>16253.1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12154.7</v>
      </c>
      <c r="S14" s="16">
        <v>14707.6</v>
      </c>
      <c r="T14" s="16">
        <v>16403.3</v>
      </c>
      <c r="U14" s="16">
        <v>13184.2</v>
      </c>
      <c r="V14" s="16">
        <v>15019.7</v>
      </c>
      <c r="W14" s="16">
        <v>16956.3</v>
      </c>
      <c r="X14" s="16">
        <v>13365.1</v>
      </c>
      <c r="Y14" s="16">
        <v>15541</v>
      </c>
      <c r="Z14" s="16">
        <v>17774.5</v>
      </c>
      <c r="AA14" s="16">
        <v>13743.9</v>
      </c>
      <c r="AB14" s="16">
        <v>16306.5</v>
      </c>
      <c r="AC14" s="16">
        <v>18742.7</v>
      </c>
      <c r="AD14" s="31">
        <v>14362.3755</v>
      </c>
      <c r="AE14" s="31">
        <v>17024.687179499997</v>
      </c>
      <c r="AF14" s="31">
        <v>19587.7333722</v>
      </c>
      <c r="AG14" s="31">
        <v>15008.682397500002</v>
      </c>
      <c r="AH14" s="31">
        <v>17757.46376508004</v>
      </c>
      <c r="AI14" s="31">
        <v>20451.239010180067</v>
      </c>
      <c r="AJ14" s="31">
        <v>15669.064422990004</v>
      </c>
      <c r="AK14" s="31">
        <v>18539.555741685457</v>
      </c>
      <c r="AL14" s="31">
        <v>21373.303572193043</v>
      </c>
      <c r="AM14" s="31">
        <v>16358.503257601566</v>
      </c>
      <c r="AN14" s="31">
        <v>19356.093395216503</v>
      </c>
      <c r="AO14" s="31">
        <v>22336.940337048938</v>
      </c>
      <c r="AP14" s="31">
        <v>17078.277400936036</v>
      </c>
      <c r="AQ14" s="31">
        <v>20208.593816622026</v>
      </c>
      <c r="AR14" s="31">
        <v>23344.023629085128</v>
      </c>
      <c r="AS14" s="31">
        <v>17812.643329176284</v>
      </c>
      <c r="AT14" s="31">
        <v>21098.640914087504</v>
      </c>
      <c r="AU14" s="31">
        <v>24396.51227842606</v>
      </c>
      <c r="AV14" s="31">
        <v>18578.586992330864</v>
      </c>
      <c r="AW14" s="31">
        <v>22006.768616311663</v>
      </c>
      <c r="AX14" s="31">
        <v>25472.008125708195</v>
      </c>
      <c r="AY14" s="31">
        <v>19377.46623300109</v>
      </c>
      <c r="AZ14" s="31">
        <v>22953.983951094946</v>
      </c>
      <c r="BA14" s="31">
        <v>26594.916131921913</v>
      </c>
      <c r="BB14" s="31">
        <v>20191.319814787134</v>
      </c>
      <c r="BC14" s="31">
        <v>23941.969328317977</v>
      </c>
      <c r="BD14" s="31">
        <v>27740.67830871737</v>
      </c>
      <c r="BE14" s="31">
        <v>21039.3552470082</v>
      </c>
      <c r="BF14" s="31">
        <v>24972.479572147444</v>
      </c>
      <c r="BG14" s="31">
        <v>28963.598371278877</v>
      </c>
      <c r="BH14" s="31">
        <v>21901.968812135532</v>
      </c>
      <c r="BI14" s="31">
        <v>26022.34758584009</v>
      </c>
      <c r="BJ14" s="31">
        <v>30211.408116310315</v>
      </c>
      <c r="BK14" s="16">
        <f>AS14/C14*100</f>
        <v>89.63328433424724</v>
      </c>
      <c r="BL14" s="16">
        <f>AT14/C14*100</f>
        <v>106.16843582226714</v>
      </c>
      <c r="BM14" s="15"/>
      <c r="BN14" s="16">
        <f>BH14/C14*100</f>
        <v>110.2107846510584</v>
      </c>
      <c r="BO14" s="16">
        <f>BI14/C14*100</f>
        <v>130.94454523690717</v>
      </c>
      <c r="BP14" s="17"/>
    </row>
    <row r="15" spans="1:68" ht="21.75" customHeight="1">
      <c r="A15" s="13"/>
      <c r="B15" s="18" t="s">
        <v>36</v>
      </c>
      <c r="C15" s="15">
        <v>124.7</v>
      </c>
      <c r="D15" s="15">
        <v>99.8</v>
      </c>
      <c r="E15" s="15">
        <v>82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6">
        <v>80.9</v>
      </c>
      <c r="S15" s="16">
        <v>90.5</v>
      </c>
      <c r="T15" s="16">
        <v>100.9</v>
      </c>
      <c r="U15" s="16">
        <v>100.2</v>
      </c>
      <c r="V15" s="16">
        <v>102.1</v>
      </c>
      <c r="W15" s="16">
        <v>103.4</v>
      </c>
      <c r="X15" s="16">
        <v>101.4</v>
      </c>
      <c r="Y15" s="16">
        <v>103.5</v>
      </c>
      <c r="Z15" s="16">
        <v>104.8</v>
      </c>
      <c r="AA15" s="16">
        <v>102.8</v>
      </c>
      <c r="AB15" s="16">
        <v>104.9</v>
      </c>
      <c r="AC15" s="16">
        <v>105.4</v>
      </c>
      <c r="AD15" s="16">
        <v>104.50000000000001</v>
      </c>
      <c r="AE15" s="16">
        <v>104.40429999999998</v>
      </c>
      <c r="AF15" s="16">
        <v>104.5086</v>
      </c>
      <c r="AG15" s="16">
        <v>104.50000000000001</v>
      </c>
      <c r="AH15" s="16">
        <v>104.30420000000001</v>
      </c>
      <c r="AI15" s="16">
        <v>104.4084</v>
      </c>
      <c r="AJ15" s="16">
        <v>104.4</v>
      </c>
      <c r="AK15" s="16">
        <v>104.40429999999998</v>
      </c>
      <c r="AL15" s="16">
        <v>104.5086</v>
      </c>
      <c r="AM15" s="16">
        <v>104.4</v>
      </c>
      <c r="AN15" s="16">
        <v>104.40429999999998</v>
      </c>
      <c r="AO15" s="16">
        <v>104.5086</v>
      </c>
      <c r="AP15" s="16">
        <v>104.4</v>
      </c>
      <c r="AQ15" s="16">
        <v>104.4043</v>
      </c>
      <c r="AR15" s="16">
        <v>104.5086</v>
      </c>
      <c r="AS15" s="16">
        <v>104.3</v>
      </c>
      <c r="AT15" s="16">
        <v>104.40429999999998</v>
      </c>
      <c r="AU15" s="16">
        <v>104.5086</v>
      </c>
      <c r="AV15" s="16">
        <v>104.3</v>
      </c>
      <c r="AW15" s="16">
        <v>104.30420000000001</v>
      </c>
      <c r="AX15" s="16">
        <v>104.4084</v>
      </c>
      <c r="AY15" s="16">
        <v>104.3</v>
      </c>
      <c r="AZ15" s="16">
        <v>104.30419999999998</v>
      </c>
      <c r="BA15" s="16">
        <v>104.4084</v>
      </c>
      <c r="BB15" s="16">
        <v>104.19999999999999</v>
      </c>
      <c r="BC15" s="16">
        <v>104.30420000000001</v>
      </c>
      <c r="BD15" s="16">
        <v>104.3082</v>
      </c>
      <c r="BE15" s="16">
        <v>104.20000000000003</v>
      </c>
      <c r="BF15" s="16">
        <v>104.30420000000001</v>
      </c>
      <c r="BG15" s="16">
        <v>104.40840000000003</v>
      </c>
      <c r="BH15" s="16">
        <v>104.1</v>
      </c>
      <c r="BI15" s="16">
        <v>104.20409999999998</v>
      </c>
      <c r="BJ15" s="16">
        <v>104.3082</v>
      </c>
      <c r="BK15" s="16"/>
      <c r="BL15" s="16"/>
      <c r="BM15" s="16"/>
      <c r="BN15" s="19"/>
      <c r="BO15" s="19"/>
      <c r="BP15" s="19"/>
    </row>
    <row r="16" spans="1:68" ht="42.75" customHeight="1">
      <c r="A16" s="13"/>
      <c r="B16" s="14" t="s">
        <v>37</v>
      </c>
      <c r="C16" s="30">
        <v>101.4</v>
      </c>
      <c r="D16" s="30">
        <v>100.7</v>
      </c>
      <c r="E16" s="30">
        <v>79.3</v>
      </c>
      <c r="F16" s="16">
        <v>0</v>
      </c>
      <c r="G16" s="16">
        <v>1481700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v>77.6</v>
      </c>
      <c r="S16" s="16">
        <v>87.6</v>
      </c>
      <c r="T16" s="16">
        <v>97.2</v>
      </c>
      <c r="U16" s="16">
        <v>96</v>
      </c>
      <c r="V16" s="16">
        <v>98.1</v>
      </c>
      <c r="W16" s="16">
        <v>99.3</v>
      </c>
      <c r="X16" s="16">
        <v>97.1</v>
      </c>
      <c r="Y16" s="16">
        <v>99.3</v>
      </c>
      <c r="Z16" s="16">
        <v>100.6</v>
      </c>
      <c r="AA16" s="16">
        <v>98.5</v>
      </c>
      <c r="AB16" s="16">
        <v>100.6</v>
      </c>
      <c r="AC16" s="16">
        <v>101</v>
      </c>
      <c r="AD16" s="15">
        <v>100</v>
      </c>
      <c r="AE16" s="15">
        <v>100.1</v>
      </c>
      <c r="AF16" s="15">
        <v>100.2</v>
      </c>
      <c r="AG16" s="15">
        <v>100</v>
      </c>
      <c r="AH16" s="15">
        <v>100.1</v>
      </c>
      <c r="AI16" s="15">
        <v>100.2</v>
      </c>
      <c r="AJ16" s="15">
        <v>100</v>
      </c>
      <c r="AK16" s="15">
        <v>100.1</v>
      </c>
      <c r="AL16" s="15">
        <v>100.2</v>
      </c>
      <c r="AM16" s="15">
        <v>100</v>
      </c>
      <c r="AN16" s="15">
        <v>100.1</v>
      </c>
      <c r="AO16" s="15">
        <v>100.2</v>
      </c>
      <c r="AP16" s="15">
        <v>100</v>
      </c>
      <c r="AQ16" s="15">
        <v>100.1</v>
      </c>
      <c r="AR16" s="15">
        <v>100.2</v>
      </c>
      <c r="AS16" s="15">
        <v>100</v>
      </c>
      <c r="AT16" s="16">
        <v>100.1</v>
      </c>
      <c r="AU16" s="15">
        <v>100.2</v>
      </c>
      <c r="AV16" s="15">
        <v>100</v>
      </c>
      <c r="AW16" s="15">
        <v>100.1</v>
      </c>
      <c r="AX16" s="15">
        <v>100.2</v>
      </c>
      <c r="AY16" s="15">
        <v>100</v>
      </c>
      <c r="AZ16" s="15">
        <v>100.1</v>
      </c>
      <c r="BA16" s="15">
        <v>100.2</v>
      </c>
      <c r="BB16" s="15">
        <v>100</v>
      </c>
      <c r="BC16" s="15">
        <v>100.1</v>
      </c>
      <c r="BD16" s="15">
        <v>100.2</v>
      </c>
      <c r="BE16" s="15">
        <v>100</v>
      </c>
      <c r="BF16" s="15">
        <v>100.1</v>
      </c>
      <c r="BG16" s="15">
        <v>100.2</v>
      </c>
      <c r="BH16" s="15">
        <v>100</v>
      </c>
      <c r="BI16" s="15">
        <v>100.1</v>
      </c>
      <c r="BJ16" s="15">
        <v>100.2</v>
      </c>
      <c r="BK16" s="15"/>
      <c r="BL16" s="15"/>
      <c r="BM16" s="15"/>
      <c r="BN16" s="19"/>
      <c r="BO16" s="19"/>
      <c r="BP16" s="19"/>
    </row>
    <row r="17" spans="1:68" ht="52.5" customHeight="1">
      <c r="A17" s="13"/>
      <c r="B17" s="14" t="s">
        <v>38</v>
      </c>
      <c r="C17" s="20">
        <v>0</v>
      </c>
      <c r="D17" s="20">
        <v>0</v>
      </c>
      <c r="E17" s="20">
        <v>0</v>
      </c>
      <c r="F17" s="16">
        <v>104.89368344944153</v>
      </c>
      <c r="G17" s="16">
        <v>102.80319653316197</v>
      </c>
      <c r="H17" s="16"/>
      <c r="I17" s="16"/>
      <c r="J17" s="16"/>
      <c r="K17" s="16"/>
      <c r="L17" s="16"/>
      <c r="M17" s="16"/>
      <c r="N17" s="16" t="e">
        <f>#REF!*#REF!*#REF!*M17/1000000</f>
        <v>#REF!</v>
      </c>
      <c r="O17" s="16" t="e">
        <f>#REF!*#REF!*#REF!*N17/1000000</f>
        <v>#REF!</v>
      </c>
      <c r="P17" s="16" t="e">
        <f>#REF!*#REF!*O17/10000</f>
        <v>#REF!</v>
      </c>
      <c r="Q17" s="16" t="e">
        <f>#REF!*#REF!*P17/10000</f>
        <v>#REF!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/>
      <c r="BN17" s="15">
        <v>0</v>
      </c>
      <c r="BO17" s="15">
        <v>0</v>
      </c>
      <c r="BP17" s="15"/>
    </row>
    <row r="18" spans="1:68" ht="15.75" customHeight="1">
      <c r="A18" s="13"/>
      <c r="B18" s="18" t="s">
        <v>36</v>
      </c>
      <c r="C18" s="20">
        <v>0</v>
      </c>
      <c r="D18" s="20">
        <v>0</v>
      </c>
      <c r="E18" s="20">
        <v>0</v>
      </c>
      <c r="F18" s="16">
        <v>104.89368344944153</v>
      </c>
      <c r="G18" s="16">
        <v>102.80319653316197</v>
      </c>
      <c r="H18" s="16"/>
      <c r="I18" s="16"/>
      <c r="J18" s="16"/>
      <c r="K18" s="16"/>
      <c r="L18" s="16"/>
      <c r="M18" s="16"/>
      <c r="N18" s="16" t="e">
        <f>#REF!*#REF!*#REF!*M18/1000000</f>
        <v>#REF!</v>
      </c>
      <c r="O18" s="16" t="e">
        <f>#REF!*#REF!*#REF!*N18/1000000</f>
        <v>#REF!</v>
      </c>
      <c r="P18" s="16" t="e">
        <f>#REF!*#REF!*O18/10000</f>
        <v>#REF!</v>
      </c>
      <c r="Q18" s="16" t="e">
        <f>#REF!*#REF!*P18/10000</f>
        <v>#REF!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/>
      <c r="BN18" s="15">
        <v>0</v>
      </c>
      <c r="BO18" s="15">
        <v>0</v>
      </c>
      <c r="BP18" s="15"/>
    </row>
    <row r="19" spans="1:68" ht="39" customHeight="1">
      <c r="A19" s="13"/>
      <c r="B19" s="14" t="s">
        <v>39</v>
      </c>
      <c r="C19" s="20">
        <v>4167.69</v>
      </c>
      <c r="D19" s="20">
        <v>4463.6</v>
      </c>
      <c r="E19" s="20">
        <v>4721.7</v>
      </c>
      <c r="F19" s="29"/>
      <c r="G19" s="29"/>
      <c r="H19" s="29"/>
      <c r="I19" s="29"/>
      <c r="J19" s="29"/>
      <c r="K19" s="29"/>
      <c r="L19" s="29"/>
      <c r="M19" s="29"/>
      <c r="N19" s="28"/>
      <c r="O19" s="28"/>
      <c r="P19" s="28"/>
      <c r="Q19" s="28"/>
      <c r="R19" s="15">
        <v>4867.2</v>
      </c>
      <c r="S19" s="15">
        <v>4916.2</v>
      </c>
      <c r="T19" s="15">
        <v>4959.2</v>
      </c>
      <c r="U19" s="15">
        <v>5138.8</v>
      </c>
      <c r="V19" s="15">
        <v>5240.8</v>
      </c>
      <c r="W19" s="15">
        <v>5336.8</v>
      </c>
      <c r="X19" s="15">
        <v>5446.8</v>
      </c>
      <c r="Y19" s="15">
        <v>5605.8</v>
      </c>
      <c r="Z19" s="16">
        <v>5760.8</v>
      </c>
      <c r="AA19" s="15">
        <v>5772.8</v>
      </c>
      <c r="AB19" s="15">
        <v>5941.8</v>
      </c>
      <c r="AC19" s="15">
        <v>6221.8</v>
      </c>
      <c r="AD19" s="31">
        <v>6331.7552000000005</v>
      </c>
      <c r="AE19" s="31">
        <v>6608.085728</v>
      </c>
      <c r="AF19" s="31">
        <v>6967.3544</v>
      </c>
      <c r="AG19" s="31">
        <v>6568.896</v>
      </c>
      <c r="AH19" s="31">
        <v>6835.075391999999</v>
      </c>
      <c r="AI19" s="31">
        <v>7194.317279999999</v>
      </c>
      <c r="AJ19" s="31">
        <v>6847.84</v>
      </c>
      <c r="AK19" s="31">
        <v>7125.598</v>
      </c>
      <c r="AL19" s="31">
        <v>7493.516500000001</v>
      </c>
      <c r="AM19" s="31">
        <v>7083.2</v>
      </c>
      <c r="AN19" s="31">
        <v>7370.8085</v>
      </c>
      <c r="AO19" s="31">
        <v>7730.1275</v>
      </c>
      <c r="AP19" s="31">
        <v>7327.008000000001</v>
      </c>
      <c r="AQ19" s="31">
        <v>7624.6515</v>
      </c>
      <c r="AR19" s="31">
        <v>7996.65</v>
      </c>
      <c r="AS19" s="31">
        <v>7579.264</v>
      </c>
      <c r="AT19" s="31">
        <v>7887.43</v>
      </c>
      <c r="AU19" s="31">
        <v>8272.57</v>
      </c>
      <c r="AV19" s="31">
        <v>7901.696383999999</v>
      </c>
      <c r="AW19" s="31">
        <v>8223.260983999999</v>
      </c>
      <c r="AX19" s="31">
        <v>8625.14</v>
      </c>
      <c r="AY19" s="31">
        <v>8174.256383999999</v>
      </c>
      <c r="AZ19" s="31">
        <v>8507.120159999999</v>
      </c>
      <c r="BA19" s="31">
        <v>8923.2528</v>
      </c>
      <c r="BB19" s="31">
        <v>8456.396416000001</v>
      </c>
      <c r="BC19" s="31">
        <v>8800.973656</v>
      </c>
      <c r="BD19" s="31">
        <v>9231.7984</v>
      </c>
      <c r="BE19" s="31">
        <v>8748.406784</v>
      </c>
      <c r="BF19" s="31">
        <v>9105.17528</v>
      </c>
      <c r="BG19" s="31">
        <v>9551.169919999998</v>
      </c>
      <c r="BH19" s="31">
        <v>9050.722944000001</v>
      </c>
      <c r="BI19" s="31">
        <v>9420.087912</v>
      </c>
      <c r="BJ19" s="31">
        <v>9881.790719999999</v>
      </c>
      <c r="BK19" s="16">
        <f>AS19/C19*100</f>
        <v>181.8576717558168</v>
      </c>
      <c r="BL19" s="16">
        <f>AT19/C19*100</f>
        <v>189.25183974815786</v>
      </c>
      <c r="BM19" s="15"/>
      <c r="BN19" s="16">
        <f>BH19/C19*100</f>
        <v>217.16401517387337</v>
      </c>
      <c r="BO19" s="16">
        <f>BI19/C19*100</f>
        <v>226.02659775559127</v>
      </c>
      <c r="BP19" s="17"/>
    </row>
    <row r="20" spans="1:68" ht="37.5">
      <c r="A20" s="13"/>
      <c r="B20" s="14" t="s">
        <v>40</v>
      </c>
      <c r="C20" s="20">
        <v>4043.8</v>
      </c>
      <c r="D20" s="20">
        <v>4282.4</v>
      </c>
      <c r="E20" s="20">
        <v>4536.9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5">
        <v>4677</v>
      </c>
      <c r="S20" s="15">
        <v>4726</v>
      </c>
      <c r="T20" s="15">
        <v>4769</v>
      </c>
      <c r="U20" s="15">
        <v>4941</v>
      </c>
      <c r="V20" s="15">
        <v>5043</v>
      </c>
      <c r="W20" s="15">
        <v>5139</v>
      </c>
      <c r="X20" s="15">
        <v>5249</v>
      </c>
      <c r="Y20" s="15">
        <v>5408</v>
      </c>
      <c r="Z20" s="16">
        <v>5563</v>
      </c>
      <c r="AA20" s="15">
        <v>5575</v>
      </c>
      <c r="AB20" s="15">
        <v>5744</v>
      </c>
      <c r="AC20" s="15">
        <v>6024</v>
      </c>
      <c r="AD20" s="31">
        <v>6149.7552000000005</v>
      </c>
      <c r="AE20" s="31">
        <v>6426.085728</v>
      </c>
      <c r="AF20" s="31">
        <v>6785.3544</v>
      </c>
      <c r="AG20" s="31">
        <v>6386.496</v>
      </c>
      <c r="AH20" s="31">
        <v>6652.675391999999</v>
      </c>
      <c r="AI20" s="31">
        <v>7011.91728</v>
      </c>
      <c r="AJ20" s="31">
        <v>6665.04</v>
      </c>
      <c r="AK20" s="31">
        <v>6942.798</v>
      </c>
      <c r="AL20" s="31">
        <v>7310.7165</v>
      </c>
      <c r="AM20" s="31">
        <v>6900</v>
      </c>
      <c r="AN20" s="31">
        <v>7187.6085</v>
      </c>
      <c r="AO20" s="31">
        <v>7546.9275</v>
      </c>
      <c r="AP20" s="31">
        <v>7143.408</v>
      </c>
      <c r="AQ20" s="31">
        <v>7441.0515</v>
      </c>
      <c r="AR20" s="31">
        <v>7813.05</v>
      </c>
      <c r="AS20" s="31">
        <v>7395.264</v>
      </c>
      <c r="AT20" s="31">
        <v>7703.43</v>
      </c>
      <c r="AU20" s="31">
        <v>8088.57</v>
      </c>
      <c r="AV20" s="31">
        <v>7717.296383999999</v>
      </c>
      <c r="AW20" s="31">
        <v>8038.860983999999</v>
      </c>
      <c r="AX20" s="31">
        <v>8440.74</v>
      </c>
      <c r="AY20" s="31">
        <v>7989.456383999999</v>
      </c>
      <c r="AZ20" s="31">
        <v>8322.32016</v>
      </c>
      <c r="BA20" s="31">
        <v>8738.452800000001</v>
      </c>
      <c r="BB20" s="31">
        <v>8271.196416</v>
      </c>
      <c r="BC20" s="31">
        <v>8615.773656</v>
      </c>
      <c r="BD20" s="31">
        <v>9046.598399999999</v>
      </c>
      <c r="BE20" s="31">
        <v>8562.806784</v>
      </c>
      <c r="BF20" s="31">
        <v>8919.57528</v>
      </c>
      <c r="BG20" s="31">
        <v>9365.569919999998</v>
      </c>
      <c r="BH20" s="31">
        <v>8864.722944000001</v>
      </c>
      <c r="BI20" s="31">
        <v>9234.087912</v>
      </c>
      <c r="BJ20" s="31">
        <v>9695.790719999999</v>
      </c>
      <c r="BK20" s="16">
        <f>AS20/C20*100</f>
        <v>182.87907413818684</v>
      </c>
      <c r="BL20" s="16">
        <f>AT20/C20*100</f>
        <v>190.49977743706415</v>
      </c>
      <c r="BM20" s="15"/>
      <c r="BN20" s="16">
        <f>BH20/C20*100</f>
        <v>219.21764043721254</v>
      </c>
      <c r="BO20" s="16">
        <f>BI20/C20*100</f>
        <v>228.3517461793363</v>
      </c>
      <c r="BP20" s="19"/>
    </row>
    <row r="21" spans="1:68" ht="60" customHeight="1">
      <c r="A21" s="13"/>
      <c r="B21" s="14" t="s">
        <v>41</v>
      </c>
      <c r="C21" s="20">
        <v>12.258</v>
      </c>
      <c r="D21" s="20">
        <v>12.4</v>
      </c>
      <c r="E21" s="20">
        <v>12.4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12.2</v>
      </c>
      <c r="S21" s="22">
        <v>12.3</v>
      </c>
      <c r="T21" s="22">
        <v>12.4</v>
      </c>
      <c r="U21" s="22">
        <v>12.2</v>
      </c>
      <c r="V21" s="22">
        <v>12.3</v>
      </c>
      <c r="W21" s="22">
        <v>12.4</v>
      </c>
      <c r="X21" s="22">
        <v>12.2</v>
      </c>
      <c r="Y21" s="22">
        <v>12.4</v>
      </c>
      <c r="Z21" s="22">
        <v>12.4</v>
      </c>
      <c r="AA21" s="22">
        <v>12.3</v>
      </c>
      <c r="AB21" s="22">
        <v>12.5</v>
      </c>
      <c r="AC21" s="22">
        <v>12.5</v>
      </c>
      <c r="AD21" s="15">
        <v>12.4</v>
      </c>
      <c r="AE21" s="15">
        <v>12.5</v>
      </c>
      <c r="AF21" s="15">
        <v>12.5</v>
      </c>
      <c r="AG21" s="15">
        <v>12.4</v>
      </c>
      <c r="AH21" s="15">
        <v>12.5</v>
      </c>
      <c r="AI21" s="15">
        <v>12.5</v>
      </c>
      <c r="AJ21" s="15">
        <v>12.5</v>
      </c>
      <c r="AK21" s="15">
        <v>12.5</v>
      </c>
      <c r="AL21" s="15">
        <v>12.5</v>
      </c>
      <c r="AM21" s="15">
        <v>12.5</v>
      </c>
      <c r="AN21" s="15">
        <v>12.5</v>
      </c>
      <c r="AO21" s="15">
        <v>12.5</v>
      </c>
      <c r="AP21" s="15">
        <v>12.5</v>
      </c>
      <c r="AQ21" s="15">
        <v>12.5</v>
      </c>
      <c r="AR21" s="15">
        <v>12.5</v>
      </c>
      <c r="AS21" s="15">
        <v>12.5</v>
      </c>
      <c r="AT21" s="15">
        <v>12.5</v>
      </c>
      <c r="AU21" s="15">
        <v>12.5</v>
      </c>
      <c r="AV21" s="15">
        <v>12.6</v>
      </c>
      <c r="AW21" s="15">
        <v>12.6</v>
      </c>
      <c r="AX21" s="15">
        <v>12.6</v>
      </c>
      <c r="AY21" s="15">
        <v>12.6</v>
      </c>
      <c r="AZ21" s="15">
        <v>12.6</v>
      </c>
      <c r="BA21" s="15">
        <v>12.6</v>
      </c>
      <c r="BB21" s="15">
        <v>12.6</v>
      </c>
      <c r="BC21" s="15">
        <v>12.6</v>
      </c>
      <c r="BD21" s="15">
        <v>12.6</v>
      </c>
      <c r="BE21" s="15">
        <v>12.6</v>
      </c>
      <c r="BF21" s="15">
        <v>12.6</v>
      </c>
      <c r="BG21" s="15">
        <v>12.6</v>
      </c>
      <c r="BH21" s="15">
        <v>12.6</v>
      </c>
      <c r="BI21" s="15">
        <v>12.6</v>
      </c>
      <c r="BJ21" s="15">
        <v>12.6</v>
      </c>
      <c r="BK21" s="16">
        <f>AS21/C21*100</f>
        <v>101.9742209169522</v>
      </c>
      <c r="BL21" s="16">
        <f>AT21/C21*100</f>
        <v>101.9742209169522</v>
      </c>
      <c r="BM21" s="15"/>
      <c r="BN21" s="21">
        <f>BH21/C21*100</f>
        <v>102.79001468428781</v>
      </c>
      <c r="BO21" s="21">
        <f>BI21/C21*100</f>
        <v>102.79001468428781</v>
      </c>
      <c r="BP21" s="17"/>
    </row>
    <row r="22" spans="1:68" ht="45.75" customHeight="1">
      <c r="A22" s="13"/>
      <c r="B22" s="14" t="s">
        <v>42</v>
      </c>
      <c r="C22" s="20">
        <v>2410.3</v>
      </c>
      <c r="D22" s="20">
        <v>2502.2</v>
      </c>
      <c r="E22" s="20">
        <v>2277.6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5">
        <v>2345.3</v>
      </c>
      <c r="S22" s="15">
        <v>2352.7</v>
      </c>
      <c r="T22" s="15">
        <v>2361</v>
      </c>
      <c r="U22" s="15">
        <v>2420.3</v>
      </c>
      <c r="V22" s="15">
        <v>2428.1</v>
      </c>
      <c r="W22" s="15">
        <v>2447.6</v>
      </c>
      <c r="X22" s="15">
        <v>2495.6</v>
      </c>
      <c r="Y22" s="15">
        <v>2505.3</v>
      </c>
      <c r="Z22" s="15">
        <v>2532.7</v>
      </c>
      <c r="AA22" s="15">
        <v>2581.7</v>
      </c>
      <c r="AB22" s="15">
        <v>2600</v>
      </c>
      <c r="AC22" s="15">
        <v>2631</v>
      </c>
      <c r="AD22" s="31">
        <v>2625.5889</v>
      </c>
      <c r="AE22" s="31">
        <v>2644.2</v>
      </c>
      <c r="AF22" s="31">
        <v>2673.0959999999995</v>
      </c>
      <c r="AG22" s="31">
        <v>2667.5983224</v>
      </c>
      <c r="AH22" s="31">
        <v>2686.5071999999996</v>
      </c>
      <c r="AI22" s="31">
        <v>2713.1924399999994</v>
      </c>
      <c r="AJ22" s="31">
        <v>2710.2798955584</v>
      </c>
      <c r="AK22" s="31">
        <v>2729.4913151999995</v>
      </c>
      <c r="AL22" s="31">
        <v>2756.6035190399994</v>
      </c>
      <c r="AM22" s="31">
        <v>2759.064933678451</v>
      </c>
      <c r="AN22" s="31">
        <v>2778.6221588735993</v>
      </c>
      <c r="AO22" s="31">
        <v>2803.465778863679</v>
      </c>
      <c r="AP22" s="31">
        <v>2808.7281024846625</v>
      </c>
      <c r="AQ22" s="31">
        <v>2828.6373577333243</v>
      </c>
      <c r="AR22" s="31">
        <v>2851.124697104362</v>
      </c>
      <c r="AS22" s="31">
        <v>2859.285208329386</v>
      </c>
      <c r="AT22" s="31">
        <v>2879.552830172524</v>
      </c>
      <c r="AU22" s="31">
        <v>2905.296066349345</v>
      </c>
      <c r="AV22" s="31">
        <v>2913.6116272876448</v>
      </c>
      <c r="AW22" s="31">
        <v>2934.2643339458023</v>
      </c>
      <c r="AX22" s="31">
        <v>2957.591395543633</v>
      </c>
      <c r="AY22" s="31">
        <v>2968.9702482061098</v>
      </c>
      <c r="AZ22" s="31">
        <v>2990.015356290773</v>
      </c>
      <c r="BA22" s="31">
        <v>3010.8280406634185</v>
      </c>
      <c r="BB22" s="31">
        <v>3028.349653170232</v>
      </c>
      <c r="BC22" s="31">
        <v>3049.815663416589</v>
      </c>
      <c r="BD22" s="31">
        <v>3068.0337734360237</v>
      </c>
      <c r="BE22" s="31">
        <v>3088.916646233637</v>
      </c>
      <c r="BF22" s="31">
        <v>3110.811976684921</v>
      </c>
      <c r="BG22" s="31">
        <v>3126.3264151313087</v>
      </c>
      <c r="BH22" s="31">
        <v>3150.6949791583097</v>
      </c>
      <c r="BI22" s="31">
        <v>3173.0282162186195</v>
      </c>
      <c r="BJ22" s="31">
        <v>3185.726617018804</v>
      </c>
      <c r="BK22" s="16">
        <f>AS22/C22*100</f>
        <v>118.62777282202985</v>
      </c>
      <c r="BL22" s="16">
        <f>AT22/C22*100</f>
        <v>119.46864830819915</v>
      </c>
      <c r="BM22" s="15"/>
      <c r="BN22" s="16">
        <f>BH22/C22*100</f>
        <v>130.71795955517194</v>
      </c>
      <c r="BO22" s="16">
        <f>BI22/C22*100</f>
        <v>131.64453454833918</v>
      </c>
      <c r="BP22" s="17"/>
    </row>
    <row r="23" spans="1:68" ht="32.25" customHeight="1">
      <c r="A23" s="13"/>
      <c r="B23" s="18" t="s">
        <v>43</v>
      </c>
      <c r="C23" s="20">
        <v>104.9</v>
      </c>
      <c r="D23" s="20">
        <v>104.4</v>
      </c>
      <c r="E23" s="20">
        <v>88.6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15">
        <v>99.8</v>
      </c>
      <c r="S23" s="15">
        <v>101.2</v>
      </c>
      <c r="T23" s="15">
        <v>101.5</v>
      </c>
      <c r="U23" s="15">
        <v>100</v>
      </c>
      <c r="V23" s="15">
        <v>100.3</v>
      </c>
      <c r="W23" s="15">
        <v>100.7</v>
      </c>
      <c r="X23" s="15">
        <v>100.1</v>
      </c>
      <c r="Y23" s="15">
        <v>100.3</v>
      </c>
      <c r="Z23" s="15">
        <v>100.6</v>
      </c>
      <c r="AA23" s="15">
        <v>100.3</v>
      </c>
      <c r="AB23" s="15">
        <v>100.6</v>
      </c>
      <c r="AC23" s="15">
        <v>100.7</v>
      </c>
      <c r="AD23" s="15">
        <v>101.7</v>
      </c>
      <c r="AE23" s="15">
        <v>101.7</v>
      </c>
      <c r="AF23" s="15">
        <v>101.6</v>
      </c>
      <c r="AG23" s="15">
        <v>101.6</v>
      </c>
      <c r="AH23" s="15">
        <v>101.6</v>
      </c>
      <c r="AI23" s="15">
        <v>101.5</v>
      </c>
      <c r="AJ23" s="15">
        <v>101.6</v>
      </c>
      <c r="AK23" s="15">
        <v>101.6</v>
      </c>
      <c r="AL23" s="15">
        <v>101.6</v>
      </c>
      <c r="AM23" s="15">
        <v>101.8</v>
      </c>
      <c r="AN23" s="15">
        <v>101.8</v>
      </c>
      <c r="AO23" s="15">
        <v>101.7</v>
      </c>
      <c r="AP23" s="15">
        <v>101.8</v>
      </c>
      <c r="AQ23" s="15">
        <v>101.8</v>
      </c>
      <c r="AR23" s="15">
        <v>101.7</v>
      </c>
      <c r="AS23" s="15">
        <v>101.8</v>
      </c>
      <c r="AT23" s="15">
        <v>101.8</v>
      </c>
      <c r="AU23" s="15">
        <v>101.9</v>
      </c>
      <c r="AV23" s="15">
        <v>101.9</v>
      </c>
      <c r="AW23" s="15">
        <v>101.9</v>
      </c>
      <c r="AX23" s="15">
        <v>101.8</v>
      </c>
      <c r="AY23" s="15">
        <v>101.9</v>
      </c>
      <c r="AZ23" s="15">
        <v>101.9</v>
      </c>
      <c r="BA23" s="15">
        <v>101.8</v>
      </c>
      <c r="BB23" s="15">
        <v>102</v>
      </c>
      <c r="BC23" s="15">
        <v>102</v>
      </c>
      <c r="BD23" s="15">
        <v>101.9</v>
      </c>
      <c r="BE23" s="15">
        <v>102</v>
      </c>
      <c r="BF23" s="15">
        <v>102</v>
      </c>
      <c r="BG23" s="15">
        <v>101.9</v>
      </c>
      <c r="BH23" s="15">
        <v>102</v>
      </c>
      <c r="BI23" s="15">
        <v>102</v>
      </c>
      <c r="BJ23" s="15">
        <v>101.9</v>
      </c>
      <c r="BK23" s="15"/>
      <c r="BL23" s="15"/>
      <c r="BM23" s="15"/>
      <c r="BN23" s="19"/>
      <c r="BO23" s="19"/>
      <c r="BP23" s="19"/>
    </row>
    <row r="24" spans="1:68" ht="99.75" customHeight="1">
      <c r="A24" s="13"/>
      <c r="B24" s="14" t="s">
        <v>44</v>
      </c>
      <c r="C24" s="20">
        <v>418.4</v>
      </c>
      <c r="D24" s="20">
        <v>581.4</v>
      </c>
      <c r="E24" s="20">
        <v>563.3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>
        <v>621</v>
      </c>
      <c r="S24" s="15">
        <v>625.8</v>
      </c>
      <c r="T24" s="15">
        <v>635</v>
      </c>
      <c r="U24" s="15">
        <v>659</v>
      </c>
      <c r="V24" s="15">
        <v>689</v>
      </c>
      <c r="W24" s="15">
        <v>727</v>
      </c>
      <c r="X24" s="15">
        <v>700</v>
      </c>
      <c r="Y24" s="15">
        <v>751</v>
      </c>
      <c r="Z24" s="15">
        <v>799.6</v>
      </c>
      <c r="AA24" s="15">
        <v>753</v>
      </c>
      <c r="AB24" s="15">
        <v>811</v>
      </c>
      <c r="AC24" s="15">
        <v>874.8</v>
      </c>
      <c r="AD24" s="16">
        <v>817.005</v>
      </c>
      <c r="AE24" s="16">
        <v>867.0198249999997</v>
      </c>
      <c r="AF24" s="16">
        <v>938.8764755999999</v>
      </c>
      <c r="AG24" s="16">
        <v>869.547970909091</v>
      </c>
      <c r="AH24" s="16">
        <v>919.6748059920749</v>
      </c>
      <c r="AI24" s="16">
        <v>992.0056176012529</v>
      </c>
      <c r="AJ24" s="16">
        <v>918.0165272727274</v>
      </c>
      <c r="AK24" s="16">
        <v>968.8424604700232</v>
      </c>
      <c r="AL24" s="16">
        <v>1040.9392707062875</v>
      </c>
      <c r="AM24" s="16">
        <v>962.2409018181819</v>
      </c>
      <c r="AN24" s="16">
        <v>1014.5815130288131</v>
      </c>
      <c r="AO24" s="16">
        <v>1084.7419952176078</v>
      </c>
      <c r="AP24" s="16">
        <v>1003.7490000000001</v>
      </c>
      <c r="AQ24" s="16">
        <v>1062.4799062589034</v>
      </c>
      <c r="AR24" s="16">
        <v>1130.387938376365</v>
      </c>
      <c r="AS24" s="16">
        <v>1037.7024545454547</v>
      </c>
      <c r="AT24" s="16">
        <v>1111.5717903275959</v>
      </c>
      <c r="AU24" s="16">
        <v>1177.9546628232426</v>
      </c>
      <c r="AV24" s="16">
        <v>1069.5338181818183</v>
      </c>
      <c r="AW24" s="16">
        <v>1142.1033326925237</v>
      </c>
      <c r="AX24" s="16">
        <v>1205.4716837467938</v>
      </c>
      <c r="AY24" s="16">
        <v>1092.8768181818182</v>
      </c>
      <c r="AZ24" s="16">
        <v>1166.3399075155917</v>
      </c>
      <c r="BA24" s="16">
        <v>1226.109358972539</v>
      </c>
      <c r="BB24" s="16">
        <v>1114.0977272727273</v>
      </c>
      <c r="BC24" s="16">
        <v>1182.6686662208099</v>
      </c>
      <c r="BD24" s="16">
        <v>1239.4494287981602</v>
      </c>
      <c r="BE24" s="16">
        <v>1124.7081818181819</v>
      </c>
      <c r="BF24" s="16">
        <v>1191.8461750706833</v>
      </c>
      <c r="BG24" s="16">
        <v>1245.2004741477847</v>
      </c>
      <c r="BH24" s="16">
        <v>1131.0744545454547</v>
      </c>
      <c r="BI24" s="16">
        <v>1193.6577812567918</v>
      </c>
      <c r="BJ24" s="16">
        <v>1243.2081533891496</v>
      </c>
      <c r="BK24" s="16">
        <v>533</v>
      </c>
      <c r="BL24" s="16">
        <f>AT24/C24*100</f>
        <v>265.67203401711186</v>
      </c>
      <c r="BM24" s="15"/>
      <c r="BN24" s="16">
        <f>BH24/C24*100</f>
        <v>270.33328263514693</v>
      </c>
      <c r="BO24" s="16">
        <f>BI24/C24*100</f>
        <v>285.2910567057342</v>
      </c>
      <c r="BP24" s="17"/>
    </row>
    <row r="25" spans="1:68" ht="26.25" customHeight="1">
      <c r="A25" s="13"/>
      <c r="B25" s="18" t="s">
        <v>45</v>
      </c>
      <c r="C25" s="20">
        <v>156.23</v>
      </c>
      <c r="D25" s="20">
        <v>138.9</v>
      </c>
      <c r="E25" s="20">
        <v>96.89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>
        <v>110.2</v>
      </c>
      <c r="S25" s="15">
        <v>111.1</v>
      </c>
      <c r="T25" s="15">
        <v>112.7</v>
      </c>
      <c r="U25" s="15">
        <v>106.1</v>
      </c>
      <c r="V25" s="15">
        <v>110.1</v>
      </c>
      <c r="W25" s="15">
        <v>114.5</v>
      </c>
      <c r="X25" s="15">
        <v>106.2</v>
      </c>
      <c r="Y25" s="15">
        <v>109</v>
      </c>
      <c r="Z25" s="15">
        <v>109.9</v>
      </c>
      <c r="AA25" s="15">
        <v>107.5</v>
      </c>
      <c r="AB25" s="15">
        <v>107.9</v>
      </c>
      <c r="AC25" s="15">
        <v>109.4</v>
      </c>
      <c r="AD25" s="16">
        <v>108.5</v>
      </c>
      <c r="AE25" s="16">
        <v>106.90749999999997</v>
      </c>
      <c r="AF25" s="16">
        <v>107.3247</v>
      </c>
      <c r="AG25" s="16">
        <v>106.43116883116883</v>
      </c>
      <c r="AH25" s="16">
        <v>106.07310000000001</v>
      </c>
      <c r="AI25" s="16">
        <v>105.65880000000001</v>
      </c>
      <c r="AJ25" s="16">
        <v>105.5739945333854</v>
      </c>
      <c r="AK25" s="16">
        <v>105.3462</v>
      </c>
      <c r="AL25" s="16">
        <v>104.9328</v>
      </c>
      <c r="AM25" s="16">
        <v>104.81738326398519</v>
      </c>
      <c r="AN25" s="16">
        <v>104.721</v>
      </c>
      <c r="AO25" s="16">
        <v>104.20799999999998</v>
      </c>
      <c r="AP25" s="16">
        <v>104.3136908962597</v>
      </c>
      <c r="AQ25" s="16">
        <v>104.721</v>
      </c>
      <c r="AR25" s="16">
        <v>104.20800000000001</v>
      </c>
      <c r="AS25" s="16">
        <v>103.38266384778012</v>
      </c>
      <c r="AT25" s="16">
        <v>104.62049999999998</v>
      </c>
      <c r="AU25" s="16">
        <v>104.20800000000001</v>
      </c>
      <c r="AV25" s="16">
        <v>103.06748466257669</v>
      </c>
      <c r="AW25" s="16">
        <v>102.74669999999999</v>
      </c>
      <c r="AX25" s="16">
        <v>102.33600000000003</v>
      </c>
      <c r="AY25" s="16">
        <v>102.18253968253967</v>
      </c>
      <c r="AZ25" s="16">
        <v>102.12209999999999</v>
      </c>
      <c r="BA25" s="16">
        <v>101.712</v>
      </c>
      <c r="BB25" s="16">
        <v>101.94174757281553</v>
      </c>
      <c r="BC25" s="16">
        <v>101.4</v>
      </c>
      <c r="BD25" s="16">
        <v>101.088</v>
      </c>
      <c r="BE25" s="16">
        <v>100.95238095238095</v>
      </c>
      <c r="BF25" s="16">
        <v>100.776</v>
      </c>
      <c r="BG25" s="16">
        <v>100.46400000000008</v>
      </c>
      <c r="BH25" s="16">
        <v>100.56603773584906</v>
      </c>
      <c r="BI25" s="16">
        <v>100.1520000000001</v>
      </c>
      <c r="BJ25" s="16">
        <v>99.8400000000001</v>
      </c>
      <c r="BK25" s="16">
        <v>100</v>
      </c>
      <c r="BL25" s="15"/>
      <c r="BM25" s="15"/>
      <c r="BN25" s="19"/>
      <c r="BO25" s="19"/>
      <c r="BP25" s="19"/>
    </row>
    <row r="26" spans="1:68" ht="33" customHeight="1">
      <c r="A26" s="13"/>
      <c r="B26" s="18" t="s">
        <v>43</v>
      </c>
      <c r="C26" s="20">
        <v>100</v>
      </c>
      <c r="D26" s="20">
        <v>129.3</v>
      </c>
      <c r="E26" s="20">
        <v>93.53</v>
      </c>
      <c r="F26" s="16"/>
      <c r="G26" s="16"/>
      <c r="H26" s="16"/>
      <c r="I26" s="16"/>
      <c r="J26" s="16"/>
      <c r="K26" s="16"/>
      <c r="L26" s="16"/>
      <c r="M26" s="16"/>
      <c r="N26" s="15"/>
      <c r="O26" s="15"/>
      <c r="P26" s="15"/>
      <c r="Q26" s="15"/>
      <c r="R26" s="15">
        <v>105.9</v>
      </c>
      <c r="S26" s="15">
        <v>107.3</v>
      </c>
      <c r="T26" s="15">
        <v>108.7</v>
      </c>
      <c r="U26" s="15">
        <v>102.3</v>
      </c>
      <c r="V26" s="15">
        <v>106.1</v>
      </c>
      <c r="W26" s="15">
        <v>110.4</v>
      </c>
      <c r="X26" s="15">
        <v>102.4</v>
      </c>
      <c r="Y26" s="15">
        <v>105</v>
      </c>
      <c r="Z26" s="15">
        <v>105.9</v>
      </c>
      <c r="AA26" s="15">
        <v>103.8</v>
      </c>
      <c r="AB26" s="15">
        <v>104</v>
      </c>
      <c r="AC26" s="15">
        <v>105.4</v>
      </c>
      <c r="AD26" s="16">
        <v>104.5</v>
      </c>
      <c r="AE26" s="16">
        <v>102.5</v>
      </c>
      <c r="AF26" s="16">
        <v>102.9</v>
      </c>
      <c r="AG26" s="16">
        <v>102.04330664541594</v>
      </c>
      <c r="AH26" s="16">
        <v>101.7</v>
      </c>
      <c r="AI26" s="16">
        <v>101.4</v>
      </c>
      <c r="AJ26" s="16">
        <v>101.31861279595529</v>
      </c>
      <c r="AK26" s="16">
        <v>101.1</v>
      </c>
      <c r="AL26" s="16">
        <v>100.8</v>
      </c>
      <c r="AM26" s="16">
        <v>100.68912897597042</v>
      </c>
      <c r="AN26" s="16">
        <v>100.5</v>
      </c>
      <c r="AO26" s="16">
        <v>100.2</v>
      </c>
      <c r="AP26" s="16">
        <v>100.30162586178817</v>
      </c>
      <c r="AQ26" s="16">
        <v>100.5</v>
      </c>
      <c r="AR26" s="16">
        <v>100.2</v>
      </c>
      <c r="AS26" s="16">
        <v>99.40640754594241</v>
      </c>
      <c r="AT26" s="16">
        <v>100.5</v>
      </c>
      <c r="AU26" s="16">
        <v>100.2</v>
      </c>
      <c r="AV26" s="16">
        <v>99.10335063709297</v>
      </c>
      <c r="AW26" s="16">
        <v>98.7</v>
      </c>
      <c r="AX26" s="16">
        <v>98.4</v>
      </c>
      <c r="AY26" s="16">
        <v>98.25244200244201</v>
      </c>
      <c r="AZ26" s="16">
        <v>98.1</v>
      </c>
      <c r="BA26" s="16">
        <v>97.8</v>
      </c>
      <c r="BB26" s="16">
        <v>98.02091112770725</v>
      </c>
      <c r="BC26" s="16">
        <v>97.5</v>
      </c>
      <c r="BD26" s="16">
        <v>97.2</v>
      </c>
      <c r="BE26" s="16">
        <v>97.06959706959707</v>
      </c>
      <c r="BF26" s="16">
        <v>96.9</v>
      </c>
      <c r="BG26" s="16">
        <v>96.6000000000001</v>
      </c>
      <c r="BH26" s="16">
        <v>96.69811320754717</v>
      </c>
      <c r="BI26" s="16">
        <v>96.3000000000001</v>
      </c>
      <c r="BJ26" s="16">
        <v>96.0000000000001</v>
      </c>
      <c r="BK26" s="16">
        <v>97.31093437348028</v>
      </c>
      <c r="BL26" s="15"/>
      <c r="BM26" s="15"/>
      <c r="BN26" s="19"/>
      <c r="BO26" s="19"/>
      <c r="BP26" s="19"/>
    </row>
    <row r="27" spans="1:68" ht="101.25" customHeight="1">
      <c r="A27" s="13"/>
      <c r="B27" s="14" t="s">
        <v>46</v>
      </c>
      <c r="C27" s="20">
        <v>1734.6</v>
      </c>
      <c r="D27" s="20">
        <v>1399.3</v>
      </c>
      <c r="E27" s="20">
        <v>1520.2</v>
      </c>
      <c r="F27" s="16"/>
      <c r="G27" s="16"/>
      <c r="H27" s="16"/>
      <c r="I27" s="16"/>
      <c r="J27" s="16"/>
      <c r="K27" s="16"/>
      <c r="L27" s="16"/>
      <c r="M27" s="16"/>
      <c r="N27" s="16" t="e">
        <f>NA()</f>
        <v>#N/A</v>
      </c>
      <c r="O27" s="16" t="e">
        <f>NA()</f>
        <v>#N/A</v>
      </c>
      <c r="P27" s="16" t="e">
        <f>NA()</f>
        <v>#N/A</v>
      </c>
      <c r="Q27" s="16" t="e">
        <f>NA()</f>
        <v>#N/A</v>
      </c>
      <c r="R27" s="15">
        <v>1648.4</v>
      </c>
      <c r="S27" s="15">
        <v>1656.6</v>
      </c>
      <c r="T27" s="20">
        <v>1663.9</v>
      </c>
      <c r="U27" s="15">
        <v>1778.1</v>
      </c>
      <c r="V27" s="15">
        <v>1803.4</v>
      </c>
      <c r="W27" s="20">
        <v>1826.5</v>
      </c>
      <c r="X27" s="16">
        <v>1909.6</v>
      </c>
      <c r="Y27" s="15">
        <v>1962.3</v>
      </c>
      <c r="Z27" s="20">
        <v>2011.8</v>
      </c>
      <c r="AA27" s="16">
        <v>2050.82</v>
      </c>
      <c r="AB27" s="16">
        <v>2135.2</v>
      </c>
      <c r="AC27" s="20">
        <v>2215.9</v>
      </c>
      <c r="AD27" s="31">
        <v>2194.3774000000003</v>
      </c>
      <c r="AE27" s="31">
        <v>2306.0159999999996</v>
      </c>
      <c r="AF27" s="20">
        <v>2478.65971968</v>
      </c>
      <c r="AG27" s="31">
        <v>2347.983818</v>
      </c>
      <c r="AH27" s="31">
        <v>2490.4972799999996</v>
      </c>
      <c r="AI27" s="20">
        <v>2676.9524972543995</v>
      </c>
      <c r="AJ27" s="31">
        <v>2512.3426852600005</v>
      </c>
      <c r="AK27" s="31">
        <v>2689.7370623999996</v>
      </c>
      <c r="AL27" s="20">
        <v>2891.108697034751</v>
      </c>
      <c r="AM27" s="31">
        <v>2688.2066732282005</v>
      </c>
      <c r="AN27" s="31">
        <v>2904.9160273919993</v>
      </c>
      <c r="AO27" s="20">
        <v>3203.5797250102664</v>
      </c>
      <c r="AP27" s="31">
        <v>2876.3811403541745</v>
      </c>
      <c r="AQ27" s="31">
        <v>3137.309309583359</v>
      </c>
      <c r="AR27" s="20">
        <v>3459.8661030110875</v>
      </c>
      <c r="AS27" s="31">
        <v>3077.7278201789663</v>
      </c>
      <c r="AT27" s="31">
        <v>3388.294054350028</v>
      </c>
      <c r="AU27" s="20">
        <v>3736.6553912519744</v>
      </c>
      <c r="AV27" s="31">
        <v>3293.168767591494</v>
      </c>
      <c r="AW27" s="31">
        <v>3659.3575786980305</v>
      </c>
      <c r="AX27" s="20">
        <v>4035.5878225521324</v>
      </c>
      <c r="AY27" s="31">
        <v>3523.6905813228987</v>
      </c>
      <c r="AZ27" s="31">
        <v>3952.106184993873</v>
      </c>
      <c r="BA27" s="20">
        <v>4358.434848356301</v>
      </c>
      <c r="BB27" s="31">
        <v>3770.348922015501</v>
      </c>
      <c r="BC27" s="31">
        <v>4268.274679793382</v>
      </c>
      <c r="BD27" s="20">
        <v>4707.109636224806</v>
      </c>
      <c r="BE27" s="31">
        <v>4034.273346556586</v>
      </c>
      <c r="BF27" s="31">
        <v>4609.736654176853</v>
      </c>
      <c r="BG27" s="20">
        <v>5083.678407122791</v>
      </c>
      <c r="BH27" s="31">
        <v>4316.672480815547</v>
      </c>
      <c r="BI27" s="31">
        <v>4978.515586511002</v>
      </c>
      <c r="BJ27" s="20">
        <v>5490.372679692615</v>
      </c>
      <c r="BK27" s="16">
        <f>AS27/C27*100</f>
        <v>177.43155887114992</v>
      </c>
      <c r="BL27" s="16">
        <f>AT27/C27*100</f>
        <v>195.33575777412824</v>
      </c>
      <c r="BM27" s="15"/>
      <c r="BN27" s="16">
        <f>BH27/C27*100</f>
        <v>248.85693997553022</v>
      </c>
      <c r="BO27" s="16">
        <f>BI27/C27*100</f>
        <v>287.0123133005305</v>
      </c>
      <c r="BP27" s="17"/>
    </row>
    <row r="28" spans="1:68" ht="27.75" customHeight="1">
      <c r="A28" s="13"/>
      <c r="B28" s="18" t="s">
        <v>45</v>
      </c>
      <c r="C28" s="20">
        <v>103.2</v>
      </c>
      <c r="D28" s="20">
        <v>80.66989507667473</v>
      </c>
      <c r="E28" s="20">
        <v>108.64003430286573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108.4331009077753</v>
      </c>
      <c r="S28" s="16">
        <v>108.972503617945</v>
      </c>
      <c r="T28" s="16">
        <v>109.45270359163268</v>
      </c>
      <c r="U28" s="16">
        <v>107.86823586508127</v>
      </c>
      <c r="V28" s="16">
        <v>108.86152360255947</v>
      </c>
      <c r="W28" s="16">
        <v>109.77222188833463</v>
      </c>
      <c r="X28" s="16">
        <v>107.39553455936111</v>
      </c>
      <c r="Y28" s="16">
        <v>108.8111345236775</v>
      </c>
      <c r="Z28" s="16">
        <v>110.14508623049548</v>
      </c>
      <c r="AA28" s="16">
        <v>107.3952660242983</v>
      </c>
      <c r="AB28" s="16">
        <v>108.81108902818121</v>
      </c>
      <c r="AC28" s="16">
        <v>110.14514365245054</v>
      </c>
      <c r="AD28" s="32">
        <v>107</v>
      </c>
      <c r="AE28" s="32">
        <v>108</v>
      </c>
      <c r="AF28" s="32">
        <v>111.85792317703867</v>
      </c>
      <c r="AG28" s="32">
        <v>107</v>
      </c>
      <c r="AH28" s="32">
        <v>108</v>
      </c>
      <c r="AI28" s="32">
        <v>107.99999999999999</v>
      </c>
      <c r="AJ28" s="32">
        <v>107</v>
      </c>
      <c r="AK28" s="32">
        <v>108</v>
      </c>
      <c r="AL28" s="32">
        <v>107.99999999999999</v>
      </c>
      <c r="AM28" s="32">
        <v>107</v>
      </c>
      <c r="AN28" s="32">
        <v>108</v>
      </c>
      <c r="AO28" s="32">
        <v>110.80799999999999</v>
      </c>
      <c r="AP28" s="32">
        <v>107</v>
      </c>
      <c r="AQ28" s="32">
        <v>108</v>
      </c>
      <c r="AR28" s="32">
        <v>107.99999999999999</v>
      </c>
      <c r="AS28" s="32">
        <v>107</v>
      </c>
      <c r="AT28" s="32">
        <v>108</v>
      </c>
      <c r="AU28" s="32">
        <v>108</v>
      </c>
      <c r="AV28" s="32">
        <v>107</v>
      </c>
      <c r="AW28" s="32">
        <v>108</v>
      </c>
      <c r="AX28" s="32">
        <v>108</v>
      </c>
      <c r="AY28" s="32">
        <v>107</v>
      </c>
      <c r="AZ28" s="32">
        <v>108</v>
      </c>
      <c r="BA28" s="32">
        <v>107.99999999999996</v>
      </c>
      <c r="BB28" s="32">
        <v>107</v>
      </c>
      <c r="BC28" s="32">
        <v>108</v>
      </c>
      <c r="BD28" s="32">
        <v>108.00000000000003</v>
      </c>
      <c r="BE28" s="32">
        <v>107</v>
      </c>
      <c r="BF28" s="32">
        <v>108</v>
      </c>
      <c r="BG28" s="32">
        <v>108</v>
      </c>
      <c r="BH28" s="32">
        <v>107</v>
      </c>
      <c r="BI28" s="32">
        <v>108</v>
      </c>
      <c r="BJ28" s="32">
        <v>108</v>
      </c>
      <c r="BK28" s="15"/>
      <c r="BL28" s="15"/>
      <c r="BM28" s="15"/>
      <c r="BN28" s="19"/>
      <c r="BO28" s="19"/>
      <c r="BP28" s="19"/>
    </row>
    <row r="29" spans="1:68" ht="58.5" customHeight="1">
      <c r="A29" s="13"/>
      <c r="B29" s="14" t="s">
        <v>47</v>
      </c>
      <c r="C29" s="20">
        <v>3137.1</v>
      </c>
      <c r="D29" s="20">
        <v>3008</v>
      </c>
      <c r="E29" s="20">
        <v>2506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2633</v>
      </c>
      <c r="S29" s="22">
        <v>2651</v>
      </c>
      <c r="T29" s="22">
        <v>2659</v>
      </c>
      <c r="U29" s="22">
        <v>2798</v>
      </c>
      <c r="V29" s="22">
        <v>2834</v>
      </c>
      <c r="W29" s="22">
        <v>2845</v>
      </c>
      <c r="X29" s="22">
        <v>2969</v>
      </c>
      <c r="Y29" s="22">
        <v>3021</v>
      </c>
      <c r="Z29" s="22">
        <v>3033</v>
      </c>
      <c r="AA29" s="22">
        <v>3158</v>
      </c>
      <c r="AB29" s="22">
        <v>3227</v>
      </c>
      <c r="AC29" s="22">
        <v>3240</v>
      </c>
      <c r="AD29" s="22">
        <v>3189.58</v>
      </c>
      <c r="AE29" s="22">
        <v>3317.3559999999998</v>
      </c>
      <c r="AF29" s="22">
        <v>3329.2675987894445</v>
      </c>
      <c r="AG29" s="22">
        <v>3221.4758</v>
      </c>
      <c r="AH29" s="22">
        <v>3410.241968</v>
      </c>
      <c r="AI29" s="22">
        <v>3415.7041307701747</v>
      </c>
      <c r="AJ29" s="22">
        <v>3253.6905580000002</v>
      </c>
      <c r="AK29" s="22">
        <v>3505.728743104</v>
      </c>
      <c r="AL29" s="22">
        <v>3511.5996395957245</v>
      </c>
      <c r="AM29" s="22">
        <v>3289.481154138</v>
      </c>
      <c r="AN29" s="22">
        <v>3607.394876654016</v>
      </c>
      <c r="AO29" s="22">
        <v>3613.318771014073</v>
      </c>
      <c r="AP29" s="22">
        <v>3325.6654468335178</v>
      </c>
      <c r="AQ29" s="22">
        <v>3715.616722953637</v>
      </c>
      <c r="AR29" s="22">
        <v>3721.765481156334</v>
      </c>
      <c r="AS29" s="22">
        <v>3362.2477667486864</v>
      </c>
      <c r="AT29" s="22">
        <v>3827.085224642246</v>
      </c>
      <c r="AU29" s="22">
        <v>3833.5769359354176</v>
      </c>
      <c r="AV29" s="22">
        <v>3402.594739949671</v>
      </c>
      <c r="AW29" s="22">
        <v>3941.897781381513</v>
      </c>
      <c r="AX29" s="22">
        <v>3948.643730074868</v>
      </c>
      <c r="AY29" s="22">
        <v>3443.425876829067</v>
      </c>
      <c r="AZ29" s="22">
        <v>4060.1547148229583</v>
      </c>
      <c r="BA29" s="22">
        <v>4066.9354817410967</v>
      </c>
      <c r="BB29" s="22">
        <v>3488.190413227845</v>
      </c>
      <c r="BC29" s="22">
        <v>4186.01951098247</v>
      </c>
      <c r="BD29" s="22">
        <v>4192.992339150802</v>
      </c>
      <c r="BE29" s="22">
        <v>3533.536888599807</v>
      </c>
      <c r="BF29" s="22">
        <v>4315.786115822926</v>
      </c>
      <c r="BG29" s="22">
        <v>4323.066285375845</v>
      </c>
      <c r="BH29" s="22">
        <v>3579.4728681516044</v>
      </c>
      <c r="BI29" s="22">
        <v>4453.89127152926</v>
      </c>
      <c r="BJ29" s="22">
        <v>4461.5851446659035</v>
      </c>
      <c r="BK29" s="16">
        <f>AS29/C29*100</f>
        <v>107.17693942649858</v>
      </c>
      <c r="BL29" s="16">
        <f>AT29/C29*100</f>
        <v>121.99436500724383</v>
      </c>
      <c r="BM29" s="15"/>
      <c r="BN29" s="16">
        <f>BH29/C29*100</f>
        <v>114.10133142557153</v>
      </c>
      <c r="BO29" s="16">
        <f>BI29/C29*100</f>
        <v>141.974794285463</v>
      </c>
      <c r="BP29" s="17"/>
    </row>
    <row r="30" spans="1:68" ht="33" customHeight="1">
      <c r="A30" s="13"/>
      <c r="B30" s="18" t="s">
        <v>43</v>
      </c>
      <c r="C30" s="20">
        <v>115.4</v>
      </c>
      <c r="D30" s="20">
        <v>91.2</v>
      </c>
      <c r="E30" s="20">
        <v>80.9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v>101.4</v>
      </c>
      <c r="S30" s="22">
        <v>102.2</v>
      </c>
      <c r="T30" s="22">
        <v>102.2</v>
      </c>
      <c r="U30" s="22">
        <v>101.9</v>
      </c>
      <c r="V30" s="22">
        <v>102.5</v>
      </c>
      <c r="W30" s="22">
        <v>102.5</v>
      </c>
      <c r="X30" s="22">
        <v>102.1</v>
      </c>
      <c r="Y30" s="22">
        <v>102.6</v>
      </c>
      <c r="Z30" s="22">
        <v>102.6</v>
      </c>
      <c r="AA30" s="22">
        <v>102.3</v>
      </c>
      <c r="AB30" s="22">
        <v>102.7</v>
      </c>
      <c r="AC30" s="22">
        <v>102.7</v>
      </c>
      <c r="AD30" s="22">
        <v>101</v>
      </c>
      <c r="AE30" s="22">
        <v>102.8</v>
      </c>
      <c r="AF30" s="22">
        <v>102.75517280214335</v>
      </c>
      <c r="AG30" s="22">
        <v>101</v>
      </c>
      <c r="AH30" s="22">
        <v>102.8</v>
      </c>
      <c r="AI30" s="22">
        <v>102.59626267387335</v>
      </c>
      <c r="AJ30" s="22">
        <v>101</v>
      </c>
      <c r="AK30" s="22">
        <v>102.8</v>
      </c>
      <c r="AL30" s="22">
        <v>102.80748873890101</v>
      </c>
      <c r="AM30" s="22">
        <v>101.1</v>
      </c>
      <c r="AN30" s="22">
        <v>102.9</v>
      </c>
      <c r="AO30" s="22">
        <v>102.89666083432161</v>
      </c>
      <c r="AP30" s="22">
        <v>101.1</v>
      </c>
      <c r="AQ30" s="22">
        <v>103</v>
      </c>
      <c r="AR30" s="22">
        <v>103.0013048118593</v>
      </c>
      <c r="AS30" s="22">
        <v>101.1</v>
      </c>
      <c r="AT30" s="22">
        <v>103</v>
      </c>
      <c r="AU30" s="22">
        <v>103.00425847209331</v>
      </c>
      <c r="AV30" s="22">
        <v>101.2</v>
      </c>
      <c r="AW30" s="22">
        <v>103</v>
      </c>
      <c r="AX30" s="22">
        <v>103.00155171168812</v>
      </c>
      <c r="AY30" s="22">
        <v>101.2</v>
      </c>
      <c r="AZ30" s="22">
        <v>103</v>
      </c>
      <c r="BA30" s="22">
        <v>102.9957565116665</v>
      </c>
      <c r="BB30" s="22">
        <v>101.3</v>
      </c>
      <c r="BC30" s="22">
        <v>103.1</v>
      </c>
      <c r="BD30" s="22">
        <v>103.09955390184204</v>
      </c>
      <c r="BE30" s="22">
        <v>101.3</v>
      </c>
      <c r="BF30" s="22">
        <v>103.1</v>
      </c>
      <c r="BG30" s="22">
        <v>103.1021746691621</v>
      </c>
      <c r="BH30" s="22">
        <v>101.3</v>
      </c>
      <c r="BI30" s="22">
        <v>103.2</v>
      </c>
      <c r="BJ30" s="22">
        <v>103.20418078618509</v>
      </c>
      <c r="BK30" s="15"/>
      <c r="BL30" s="15"/>
      <c r="BM30" s="15"/>
      <c r="BN30" s="19"/>
      <c r="BO30" s="19"/>
      <c r="BP30" s="19"/>
    </row>
    <row r="31" spans="3:62" ht="19.5" customHeight="1">
      <c r="C31" s="2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3:62" ht="12.75" customHeight="1"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3:62" ht="12.75" customHeight="1">
      <c r="C33" s="23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3:62" ht="12.75" customHeight="1">
      <c r="C34" s="23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8" ht="15.75">
      <c r="V38" s="2"/>
    </row>
  </sheetData>
  <sheetProtection selectLockedCells="1" selectUnlockedCells="1"/>
  <mergeCells count="33">
    <mergeCell ref="BH10:BJ10"/>
    <mergeCell ref="BK10:BM10"/>
    <mergeCell ref="BN10:BP10"/>
    <mergeCell ref="AM10:AO10"/>
    <mergeCell ref="AP10:AR10"/>
    <mergeCell ref="AS10:AU10"/>
    <mergeCell ref="AV10:AX10"/>
    <mergeCell ref="AY10:BA10"/>
    <mergeCell ref="BB10:BD10"/>
    <mergeCell ref="X10:Z10"/>
    <mergeCell ref="AA10:AC10"/>
    <mergeCell ref="AD10:AF10"/>
    <mergeCell ref="AG10:AI10"/>
    <mergeCell ref="AJ10:AL10"/>
    <mergeCell ref="BE10:BG10"/>
    <mergeCell ref="J10:K10"/>
    <mergeCell ref="L10:M10"/>
    <mergeCell ref="N10:O10"/>
    <mergeCell ref="P10:Q10"/>
    <mergeCell ref="R10:T10"/>
    <mergeCell ref="U10:W10"/>
    <mergeCell ref="B10:B12"/>
    <mergeCell ref="C10:C12"/>
    <mergeCell ref="D10:D12"/>
    <mergeCell ref="E10:E12"/>
    <mergeCell ref="F10:G10"/>
    <mergeCell ref="H10:I10"/>
    <mergeCell ref="AC1:AF1"/>
    <mergeCell ref="B6:AF6"/>
    <mergeCell ref="B7:AF7"/>
    <mergeCell ref="B8:AF8"/>
    <mergeCell ref="AC2:AF2"/>
    <mergeCell ref="AC3:AF3"/>
  </mergeCells>
  <printOptions/>
  <pageMargins left="0.07874015748031496" right="0.07874015748031496" top="1.1811023622047245" bottom="0.3937007874015748" header="0.5118110236220472" footer="0.15748031496062992"/>
  <pageSetup fitToWidth="3" horizontalDpi="300" verticalDpi="300" orientation="landscape" paperSize="9" scale="43" r:id="rId1"/>
  <headerFooter alignWithMargins="0">
    <oddFooter>&amp;C&amp;P</oddFooter>
  </headerFooter>
  <colBreaks count="2" manualBreakCount="2">
    <brk id="32" max="29" man="1"/>
    <brk id="5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Перемыкина Н.А.</dc:creator>
  <cp:keywords/>
  <dc:description/>
  <cp:lastModifiedBy>ksr-2</cp:lastModifiedBy>
  <cp:lastPrinted>2020-12-10T12:33:33Z</cp:lastPrinted>
  <dcterms:created xsi:type="dcterms:W3CDTF">2020-12-10T06:26:51Z</dcterms:created>
  <dcterms:modified xsi:type="dcterms:W3CDTF">2020-12-10T12:36:00Z</dcterms:modified>
  <cp:category/>
  <cp:version/>
  <cp:contentType/>
  <cp:contentStatus/>
</cp:coreProperties>
</file>